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60" windowWidth="19200" windowHeight="118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9" i="1"/>
  <c r="E20"/>
  <c r="E21"/>
  <c r="E22"/>
  <c r="E23"/>
  <c r="E18"/>
  <c r="D19"/>
  <c r="D20"/>
  <c r="D21"/>
  <c r="D22"/>
  <c r="D23"/>
  <c r="D18"/>
  <c r="F9"/>
  <c r="E9"/>
  <c r="C9"/>
  <c r="B9"/>
  <c r="B13"/>
  <c r="B12"/>
  <c r="B11"/>
  <c r="B10"/>
  <c r="F14"/>
  <c r="F13"/>
  <c r="F12"/>
  <c r="F11"/>
  <c r="F10"/>
  <c r="E14"/>
  <c r="E13"/>
  <c r="E12"/>
  <c r="E11"/>
  <c r="E10"/>
  <c r="C14"/>
  <c r="C13"/>
  <c r="C12"/>
  <c r="C11"/>
  <c r="C10"/>
  <c r="B14"/>
  <c r="R3"/>
  <c r="R4"/>
  <c r="R5"/>
  <c r="R6"/>
  <c r="R7"/>
  <c r="Q3"/>
  <c r="Q4"/>
  <c r="Q5"/>
  <c r="Q6"/>
  <c r="Q7"/>
  <c r="O3"/>
  <c r="O4"/>
  <c r="O5"/>
  <c r="O6"/>
  <c r="O7"/>
  <c r="N3"/>
  <c r="N4"/>
  <c r="N5"/>
  <c r="N6"/>
  <c r="N7"/>
  <c r="L2"/>
  <c r="R2" s="1"/>
  <c r="K2"/>
  <c r="Q2" s="1"/>
  <c r="I2"/>
  <c r="O2" s="1"/>
  <c r="H2"/>
  <c r="N2" s="1"/>
</calcChain>
</file>

<file path=xl/sharedStrings.xml><?xml version="1.0" encoding="utf-8"?>
<sst xmlns="http://schemas.openxmlformats.org/spreadsheetml/2006/main" count="75" uniqueCount="19">
  <si>
    <t>초기</t>
  </si>
  <si>
    <t>PH9, 1.2</t>
  </si>
  <si>
    <t>PH9, 0.8</t>
  </si>
  <si>
    <t>PH8, 1</t>
  </si>
  <si>
    <t>PH7, 1.2</t>
  </si>
  <si>
    <t>PH7, 0.8</t>
  </si>
  <si>
    <t>20배희석</t>
    <phoneticPr fontId="1" type="noConversion"/>
  </si>
  <si>
    <t>1조-1</t>
    <phoneticPr fontId="1" type="noConversion"/>
  </si>
  <si>
    <t>1조-2</t>
  </si>
  <si>
    <t>2조-1</t>
    <phoneticPr fontId="1" type="noConversion"/>
  </si>
  <si>
    <t>2조-2</t>
  </si>
  <si>
    <t>결과값</t>
    <phoneticPr fontId="1" type="noConversion"/>
  </si>
  <si>
    <t>희석배수</t>
    <phoneticPr fontId="1" type="noConversion"/>
  </si>
  <si>
    <t>PO4-P 농도 (mg/L)</t>
    <phoneticPr fontId="1" type="noConversion"/>
  </si>
  <si>
    <t>제거율(%)</t>
    <phoneticPr fontId="1" type="noConversion"/>
  </si>
  <si>
    <t>PH11, 1.6</t>
  </si>
  <si>
    <t>PH11, 1.2</t>
  </si>
  <si>
    <t>PH10, 1.4</t>
  </si>
  <si>
    <t>PH9, 1.6</t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</si>
</sst>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_);[Red]\(0.0\)"/>
  </numFmts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 applyFill="1" applyBorder="1">
      <alignment vertical="center"/>
    </xf>
    <xf numFmtId="177" fontId="0" fillId="0" borderId="0" xfId="0" applyNumberFormat="1" applyFill="1" applyBorder="1">
      <alignment vertical="center"/>
    </xf>
    <xf numFmtId="177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v>1조-1</c:v>
          </c:tx>
          <c:cat>
            <c:strRef>
              <c:f>Sheet1!$A$2:$A$7</c:f>
              <c:strCache>
                <c:ptCount val="6"/>
                <c:pt idx="0">
                  <c:v>초기</c:v>
                </c:pt>
                <c:pt idx="1">
                  <c:v>PH9, 1.2</c:v>
                </c:pt>
                <c:pt idx="2">
                  <c:v>PH9, 0.8</c:v>
                </c:pt>
                <c:pt idx="3">
                  <c:v>PH8, 1</c:v>
                </c:pt>
                <c:pt idx="4">
                  <c:v>PH7, 1.2</c:v>
                </c:pt>
                <c:pt idx="5">
                  <c:v>PH7, 0.8</c:v>
                </c:pt>
              </c:strCache>
            </c:strRef>
          </c:cat>
          <c:val>
            <c:numRef>
              <c:f>Sheet1!$N$2:$N$7</c:f>
              <c:numCache>
                <c:formatCode>General</c:formatCode>
                <c:ptCount val="6"/>
                <c:pt idx="0">
                  <c:v>39.5</c:v>
                </c:pt>
                <c:pt idx="1">
                  <c:v>11.25</c:v>
                </c:pt>
                <c:pt idx="2">
                  <c:v>11.850000000000001</c:v>
                </c:pt>
                <c:pt idx="3">
                  <c:v>12.9</c:v>
                </c:pt>
                <c:pt idx="4">
                  <c:v>14.350000000000001</c:v>
                </c:pt>
                <c:pt idx="5">
                  <c:v>13.95</c:v>
                </c:pt>
              </c:numCache>
            </c:numRef>
          </c:val>
        </c:ser>
        <c:ser>
          <c:idx val="1"/>
          <c:order val="1"/>
          <c:tx>
            <c:v>1조-2</c:v>
          </c:tx>
          <c:cat>
            <c:strRef>
              <c:f>Sheet1!$A$2:$A$7</c:f>
              <c:strCache>
                <c:ptCount val="6"/>
                <c:pt idx="0">
                  <c:v>초기</c:v>
                </c:pt>
                <c:pt idx="1">
                  <c:v>PH9, 1.2</c:v>
                </c:pt>
                <c:pt idx="2">
                  <c:v>PH9, 0.8</c:v>
                </c:pt>
                <c:pt idx="3">
                  <c:v>PH8, 1</c:v>
                </c:pt>
                <c:pt idx="4">
                  <c:v>PH7, 1.2</c:v>
                </c:pt>
                <c:pt idx="5">
                  <c:v>PH7, 0.8</c:v>
                </c:pt>
              </c:strCache>
            </c:strRef>
          </c:cat>
          <c:val>
            <c:numRef>
              <c:f>Sheet1!$O$2:$O$7</c:f>
              <c:numCache>
                <c:formatCode>General</c:formatCode>
                <c:ptCount val="6"/>
                <c:pt idx="0">
                  <c:v>39</c:v>
                </c:pt>
                <c:pt idx="1">
                  <c:v>10.600000000000001</c:v>
                </c:pt>
                <c:pt idx="2">
                  <c:v>12.15</c:v>
                </c:pt>
                <c:pt idx="3">
                  <c:v>13.35</c:v>
                </c:pt>
                <c:pt idx="4">
                  <c:v>14.05</c:v>
                </c:pt>
                <c:pt idx="5">
                  <c:v>14.65</c:v>
                </c:pt>
              </c:numCache>
            </c:numRef>
          </c:val>
        </c:ser>
        <c:axId val="116990336"/>
        <c:axId val="116991872"/>
      </c:barChart>
      <c:catAx>
        <c:axId val="116990336"/>
        <c:scaling>
          <c:orientation val="minMax"/>
        </c:scaling>
        <c:axPos val="b"/>
        <c:tickLblPos val="nextTo"/>
        <c:crossAx val="116991872"/>
        <c:crosses val="autoZero"/>
        <c:auto val="1"/>
        <c:lblAlgn val="ctr"/>
        <c:lblOffset val="100"/>
      </c:catAx>
      <c:valAx>
        <c:axId val="116991872"/>
        <c:scaling>
          <c:orientation val="minMax"/>
        </c:scaling>
        <c:axPos val="l"/>
        <c:numFmt formatCode="General" sourceLinked="1"/>
        <c:tickLblPos val="nextTo"/>
        <c:crossAx val="116990336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Sheet1!$Q$1</c:f>
              <c:strCache>
                <c:ptCount val="1"/>
                <c:pt idx="0">
                  <c:v>2조-1</c:v>
                </c:pt>
              </c:strCache>
            </c:strRef>
          </c:tx>
          <c:cat>
            <c:strRef>
              <c:f>Sheet1!$P$2:$P$7</c:f>
              <c:strCache>
                <c:ptCount val="6"/>
                <c:pt idx="0">
                  <c:v>초기</c:v>
                </c:pt>
                <c:pt idx="1">
                  <c:v>PH9, 1.2</c:v>
                </c:pt>
                <c:pt idx="2">
                  <c:v>PH9, 0.8</c:v>
                </c:pt>
                <c:pt idx="3">
                  <c:v>PH8, 1</c:v>
                </c:pt>
                <c:pt idx="4">
                  <c:v>PH7, 1.2</c:v>
                </c:pt>
                <c:pt idx="5">
                  <c:v>PH7, 0.8</c:v>
                </c:pt>
              </c:strCache>
            </c:strRef>
          </c:cat>
          <c:val>
            <c:numRef>
              <c:f>Sheet1!$Q$2:$Q$7</c:f>
              <c:numCache>
                <c:formatCode>General</c:formatCode>
                <c:ptCount val="6"/>
                <c:pt idx="0">
                  <c:v>37</c:v>
                </c:pt>
                <c:pt idx="1">
                  <c:v>10.5</c:v>
                </c:pt>
                <c:pt idx="2">
                  <c:v>12.25</c:v>
                </c:pt>
                <c:pt idx="3">
                  <c:v>13.3</c:v>
                </c:pt>
                <c:pt idx="4">
                  <c:v>14.6</c:v>
                </c:pt>
                <c:pt idx="5">
                  <c:v>14.399999999999999</c:v>
                </c:pt>
              </c:numCache>
            </c:numRef>
          </c:val>
        </c:ser>
        <c:ser>
          <c:idx val="1"/>
          <c:order val="1"/>
          <c:tx>
            <c:strRef>
              <c:f>Sheet1!$R$1</c:f>
              <c:strCache>
                <c:ptCount val="1"/>
                <c:pt idx="0">
                  <c:v>2조-2</c:v>
                </c:pt>
              </c:strCache>
            </c:strRef>
          </c:tx>
          <c:cat>
            <c:strRef>
              <c:f>Sheet1!$P$2:$P$7</c:f>
              <c:strCache>
                <c:ptCount val="6"/>
                <c:pt idx="0">
                  <c:v>초기</c:v>
                </c:pt>
                <c:pt idx="1">
                  <c:v>PH9, 1.2</c:v>
                </c:pt>
                <c:pt idx="2">
                  <c:v>PH9, 0.8</c:v>
                </c:pt>
                <c:pt idx="3">
                  <c:v>PH8, 1</c:v>
                </c:pt>
                <c:pt idx="4">
                  <c:v>PH7, 1.2</c:v>
                </c:pt>
                <c:pt idx="5">
                  <c:v>PH7, 0.8</c:v>
                </c:pt>
              </c:strCache>
            </c:strRef>
          </c:cat>
          <c:val>
            <c:numRef>
              <c:f>Sheet1!$R$2:$R$7</c:f>
              <c:numCache>
                <c:formatCode>General</c:formatCode>
                <c:ptCount val="6"/>
                <c:pt idx="0">
                  <c:v>38</c:v>
                </c:pt>
                <c:pt idx="1">
                  <c:v>10.199999999999999</c:v>
                </c:pt>
                <c:pt idx="2">
                  <c:v>12.4</c:v>
                </c:pt>
                <c:pt idx="3">
                  <c:v>12.7</c:v>
                </c:pt>
                <c:pt idx="4">
                  <c:v>14.450000000000001</c:v>
                </c:pt>
                <c:pt idx="5">
                  <c:v>14.7</c:v>
                </c:pt>
              </c:numCache>
            </c:numRef>
          </c:val>
        </c:ser>
        <c:axId val="117013504"/>
        <c:axId val="117015296"/>
      </c:barChart>
      <c:catAx>
        <c:axId val="117013504"/>
        <c:scaling>
          <c:orientation val="minMax"/>
        </c:scaling>
        <c:axPos val="b"/>
        <c:tickLblPos val="nextTo"/>
        <c:crossAx val="117015296"/>
        <c:crosses val="autoZero"/>
        <c:auto val="1"/>
        <c:lblAlgn val="ctr"/>
        <c:lblOffset val="100"/>
      </c:catAx>
      <c:valAx>
        <c:axId val="117015296"/>
        <c:scaling>
          <c:orientation val="minMax"/>
        </c:scaling>
        <c:axPos val="l"/>
        <c:numFmt formatCode="General" sourceLinked="1"/>
        <c:tickLblPos val="nextTo"/>
        <c:crossAx val="117013504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/>
            </a:pPr>
            <a:r>
              <a:rPr lang="ko-KR" altLang="en-US"/>
              <a:t>제거율</a:t>
            </a:r>
            <a:endParaRPr lang="en-US" altLang="ko-KR"/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1조-1</c:v>
                </c:pt>
              </c:strCache>
            </c:strRef>
          </c:tx>
          <c:cat>
            <c:strRef>
              <c:f>Sheet1!$A$10:$A$14</c:f>
              <c:strCache>
                <c:ptCount val="5"/>
                <c:pt idx="0">
                  <c:v>PH9, 1.2</c:v>
                </c:pt>
                <c:pt idx="1">
                  <c:v>PH9, 0.8</c:v>
                </c:pt>
                <c:pt idx="2">
                  <c:v>PH8, 1</c:v>
                </c:pt>
                <c:pt idx="3">
                  <c:v>PH7, 1.2</c:v>
                </c:pt>
                <c:pt idx="4">
                  <c:v>PH7, 0.8</c:v>
                </c:pt>
              </c:strCache>
            </c:strRef>
          </c:cat>
          <c:val>
            <c:numRef>
              <c:f>Sheet1!$B$10:$B$14</c:f>
              <c:numCache>
                <c:formatCode>General</c:formatCode>
                <c:ptCount val="5"/>
                <c:pt idx="0">
                  <c:v>71.51898734177216</c:v>
                </c:pt>
                <c:pt idx="1">
                  <c:v>70</c:v>
                </c:pt>
                <c:pt idx="2">
                  <c:v>67.341772151898738</c:v>
                </c:pt>
                <c:pt idx="3">
                  <c:v>63.670886075949362</c:v>
                </c:pt>
                <c:pt idx="4">
                  <c:v>64.683544303797476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1조-2</c:v>
                </c:pt>
              </c:strCache>
            </c:strRef>
          </c:tx>
          <c:cat>
            <c:strRef>
              <c:f>Sheet1!$A$10:$A$14</c:f>
              <c:strCache>
                <c:ptCount val="5"/>
                <c:pt idx="0">
                  <c:v>PH9, 1.2</c:v>
                </c:pt>
                <c:pt idx="1">
                  <c:v>PH9, 0.8</c:v>
                </c:pt>
                <c:pt idx="2">
                  <c:v>PH8, 1</c:v>
                </c:pt>
                <c:pt idx="3">
                  <c:v>PH7, 1.2</c:v>
                </c:pt>
                <c:pt idx="4">
                  <c:v>PH7, 0.8</c:v>
                </c:pt>
              </c:strCache>
            </c:strRef>
          </c:cat>
          <c:val>
            <c:numRef>
              <c:f>Sheet1!$C$10:$C$14</c:f>
              <c:numCache>
                <c:formatCode>General</c:formatCode>
                <c:ptCount val="5"/>
                <c:pt idx="0">
                  <c:v>72.820512820512818</c:v>
                </c:pt>
                <c:pt idx="1">
                  <c:v>68.84615384615384</c:v>
                </c:pt>
                <c:pt idx="2">
                  <c:v>65.769230769230774</c:v>
                </c:pt>
                <c:pt idx="3">
                  <c:v>63.974358974358971</c:v>
                </c:pt>
                <c:pt idx="4">
                  <c:v>62.435897435897438</c:v>
                </c:pt>
              </c:numCache>
            </c:numRef>
          </c:val>
        </c:ser>
        <c:axId val="117024640"/>
        <c:axId val="117026176"/>
      </c:barChart>
      <c:catAx>
        <c:axId val="117024640"/>
        <c:scaling>
          <c:orientation val="minMax"/>
        </c:scaling>
        <c:axPos val="b"/>
        <c:tickLblPos val="nextTo"/>
        <c:crossAx val="117026176"/>
        <c:crosses val="autoZero"/>
        <c:auto val="1"/>
        <c:lblAlgn val="ctr"/>
        <c:lblOffset val="100"/>
      </c:catAx>
      <c:valAx>
        <c:axId val="117026176"/>
        <c:scaling>
          <c:orientation val="minMax"/>
        </c:scaling>
        <c:axPos val="l"/>
        <c:numFmt formatCode="General" sourceLinked="1"/>
        <c:tickLblPos val="nextTo"/>
        <c:crossAx val="117024640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/>
            </a:pPr>
            <a:r>
              <a:rPr lang="ko-KR" altLang="en-US"/>
              <a:t>제거율</a:t>
            </a:r>
            <a:endParaRPr lang="en-US" altLang="ko-KR"/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Sheet1!$K$1</c:f>
              <c:strCache>
                <c:ptCount val="1"/>
                <c:pt idx="0">
                  <c:v>2조-1</c:v>
                </c:pt>
              </c:strCache>
            </c:strRef>
          </c:tx>
          <c:val>
            <c:numRef>
              <c:f>Sheet1!$E$10:$E$14</c:f>
              <c:numCache>
                <c:formatCode>General</c:formatCode>
                <c:ptCount val="5"/>
                <c:pt idx="0">
                  <c:v>71.621621621621628</c:v>
                </c:pt>
                <c:pt idx="1">
                  <c:v>66.891891891891888</c:v>
                </c:pt>
                <c:pt idx="2">
                  <c:v>64.054054054054049</c:v>
                </c:pt>
                <c:pt idx="3">
                  <c:v>60.540540540540547</c:v>
                </c:pt>
                <c:pt idx="4">
                  <c:v>61.081081081081081</c:v>
                </c:pt>
              </c:numCache>
            </c:numRef>
          </c:val>
        </c:ser>
        <c:ser>
          <c:idx val="1"/>
          <c:order val="1"/>
          <c:tx>
            <c:strRef>
              <c:f>Sheet1!$L$1</c:f>
              <c:strCache>
                <c:ptCount val="1"/>
                <c:pt idx="0">
                  <c:v>2조-2</c:v>
                </c:pt>
              </c:strCache>
            </c:strRef>
          </c:tx>
          <c:val>
            <c:numRef>
              <c:f>Sheet1!$F$10:$F$14</c:f>
              <c:numCache>
                <c:formatCode>General</c:formatCode>
                <c:ptCount val="5"/>
                <c:pt idx="0">
                  <c:v>73.15789473684211</c:v>
                </c:pt>
                <c:pt idx="1">
                  <c:v>67.368421052631575</c:v>
                </c:pt>
                <c:pt idx="2">
                  <c:v>66.578947368421055</c:v>
                </c:pt>
                <c:pt idx="3">
                  <c:v>61.973684210526315</c:v>
                </c:pt>
                <c:pt idx="4">
                  <c:v>61.315789473684212</c:v>
                </c:pt>
              </c:numCache>
            </c:numRef>
          </c:val>
        </c:ser>
        <c:axId val="117081216"/>
        <c:axId val="117082752"/>
      </c:barChart>
      <c:catAx>
        <c:axId val="117081216"/>
        <c:scaling>
          <c:orientation val="minMax"/>
        </c:scaling>
        <c:axPos val="b"/>
        <c:tickLblPos val="nextTo"/>
        <c:crossAx val="117082752"/>
        <c:crosses val="autoZero"/>
        <c:auto val="1"/>
        <c:lblAlgn val="ctr"/>
        <c:lblOffset val="100"/>
      </c:catAx>
      <c:valAx>
        <c:axId val="117082752"/>
        <c:scaling>
          <c:orientation val="minMax"/>
        </c:scaling>
        <c:axPos val="l"/>
        <c:numFmt formatCode="General" sourceLinked="1"/>
        <c:tickLblPos val="nextTo"/>
        <c:crossAx val="117081216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Sheet1!$M$8</c:f>
              <c:strCache>
                <c:ptCount val="1"/>
                <c:pt idx="0">
                  <c:v>PO4-P 농도 (mg/L)</c:v>
                </c:pt>
              </c:strCache>
            </c:strRef>
          </c:tx>
          <c:spPr>
            <a:solidFill>
              <a:srgbClr val="00B0F0"/>
            </a:solidFill>
          </c:spPr>
          <c:dPt>
            <c:idx val="1"/>
            <c:spPr>
              <a:solidFill>
                <a:srgbClr val="00B0F0"/>
              </a:solidFill>
            </c:spPr>
          </c:dPt>
          <c:dPt>
            <c:idx val="9"/>
            <c:spPr>
              <a:solidFill>
                <a:srgbClr val="FF0000"/>
              </a:solidFill>
            </c:spPr>
          </c:dPt>
          <c:cat>
            <c:strRef>
              <c:f>Sheet1!$D$25:$D$34</c:f>
              <c:strCache>
                <c:ptCount val="10"/>
                <c:pt idx="0">
                  <c:v>초기</c:v>
                </c:pt>
                <c:pt idx="1">
                  <c:v>PH7, 0.8</c:v>
                </c:pt>
                <c:pt idx="2">
                  <c:v>PH7, 1.2</c:v>
                </c:pt>
                <c:pt idx="3">
                  <c:v>PH8, 1</c:v>
                </c:pt>
                <c:pt idx="4">
                  <c:v>PH9, 0.8</c:v>
                </c:pt>
                <c:pt idx="5">
                  <c:v>PH9, 1.2</c:v>
                </c:pt>
                <c:pt idx="6">
                  <c:v>PH9, 1.6</c:v>
                </c:pt>
                <c:pt idx="7">
                  <c:v>PH10, 1.4</c:v>
                </c:pt>
                <c:pt idx="8">
                  <c:v>PH11, 1.2</c:v>
                </c:pt>
                <c:pt idx="9">
                  <c:v>PH11, 1.6</c:v>
                </c:pt>
              </c:strCache>
            </c:strRef>
          </c:cat>
          <c:val>
            <c:numRef>
              <c:f>Sheet1!$E$25:$E$34</c:f>
              <c:numCache>
                <c:formatCode>0.0_);[Red]\(0.0\)</c:formatCode>
                <c:ptCount val="10"/>
                <c:pt idx="0">
                  <c:v>39.25</c:v>
                </c:pt>
                <c:pt idx="1">
                  <c:v>14.3</c:v>
                </c:pt>
                <c:pt idx="2">
                  <c:v>14.200000000000001</c:v>
                </c:pt>
                <c:pt idx="3">
                  <c:v>13.125</c:v>
                </c:pt>
                <c:pt idx="4">
                  <c:v>12</c:v>
                </c:pt>
                <c:pt idx="5">
                  <c:v>10.925000000000001</c:v>
                </c:pt>
                <c:pt idx="6">
                  <c:v>10.625</c:v>
                </c:pt>
                <c:pt idx="7">
                  <c:v>10.049999999999999</c:v>
                </c:pt>
                <c:pt idx="8">
                  <c:v>0.44999999999999996</c:v>
                </c:pt>
                <c:pt idx="9">
                  <c:v>0.3</c:v>
                </c:pt>
              </c:numCache>
            </c:numRef>
          </c:val>
        </c:ser>
        <c:axId val="117118080"/>
        <c:axId val="117119616"/>
      </c:barChart>
      <c:lineChart>
        <c:grouping val="standard"/>
        <c:ser>
          <c:idx val="1"/>
          <c:order val="1"/>
          <c:tx>
            <c:strRef>
              <c:f>Sheet1!$A$15</c:f>
              <c:strCache>
                <c:ptCount val="1"/>
                <c:pt idx="0">
                  <c:v>제거율(%)</c:v>
                </c:pt>
              </c:strCache>
            </c:strRef>
          </c:tx>
          <c:spPr>
            <a:ln w="0" cap="rnd" cmpd="sng">
              <a:solidFill>
                <a:schemeClr val="tx1"/>
              </a:solidFill>
              <a:prstDash val="sysDot"/>
              <a:round/>
            </a:ln>
          </c:spPr>
          <c:marker>
            <c:symbol val="none"/>
          </c:marker>
          <c:val>
            <c:numRef>
              <c:f>Sheet1!$F$25:$F$34</c:f>
              <c:numCache>
                <c:formatCode>0.0_);[Red]\(0.0\)</c:formatCode>
                <c:ptCount val="10"/>
                <c:pt idx="0">
                  <c:v>0</c:v>
                </c:pt>
                <c:pt idx="1">
                  <c:v>63.559720869847453</c:v>
                </c:pt>
                <c:pt idx="2">
                  <c:v>63.822622525154166</c:v>
                </c:pt>
                <c:pt idx="3">
                  <c:v>66.555501460564756</c:v>
                </c:pt>
                <c:pt idx="4">
                  <c:v>69.42307692307692</c:v>
                </c:pt>
                <c:pt idx="5">
                  <c:v>72.169750081142496</c:v>
                </c:pt>
                <c:pt idx="6">
                  <c:v>72.928432327166504</c:v>
                </c:pt>
                <c:pt idx="7">
                  <c:v>74.393865628042846</c:v>
                </c:pt>
                <c:pt idx="8">
                  <c:v>98.853456669912376</c:v>
                </c:pt>
                <c:pt idx="9">
                  <c:v>99.23563777994157</c:v>
                </c:pt>
              </c:numCache>
            </c:numRef>
          </c:val>
        </c:ser>
        <c:marker val="1"/>
        <c:axId val="117118080"/>
        <c:axId val="117119616"/>
      </c:lineChart>
      <c:catAx>
        <c:axId val="117118080"/>
        <c:scaling>
          <c:orientation val="minMax"/>
        </c:scaling>
        <c:axPos val="b"/>
        <c:tickLblPos val="nextTo"/>
        <c:crossAx val="117119616"/>
        <c:crosses val="autoZero"/>
        <c:auto val="1"/>
        <c:lblAlgn val="ctr"/>
        <c:lblOffset val="100"/>
      </c:catAx>
      <c:valAx>
        <c:axId val="117119616"/>
        <c:scaling>
          <c:orientation val="minMax"/>
          <c:max val="100"/>
        </c:scaling>
        <c:axPos val="l"/>
        <c:numFmt formatCode="0.0_);[Red]\(0.0\)" sourceLinked="1"/>
        <c:tickLblPos val="nextTo"/>
        <c:crossAx val="117118080"/>
        <c:crosses val="autoZero"/>
        <c:crossBetween val="between"/>
        <c:majorUnit val="20"/>
      </c:valAx>
      <c:dTable>
        <c:showHorzBorder val="1"/>
        <c:showVertBorder val="1"/>
        <c:showOutline val="1"/>
      </c:dTable>
    </c:plotArea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13</xdr:col>
      <xdr:colOff>457200</xdr:colOff>
      <xdr:row>21</xdr:row>
      <xdr:rowOff>19050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8</xdr:row>
      <xdr:rowOff>0</xdr:rowOff>
    </xdr:from>
    <xdr:to>
      <xdr:col>20</xdr:col>
      <xdr:colOff>457200</xdr:colOff>
      <xdr:row>21</xdr:row>
      <xdr:rowOff>19050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22</xdr:row>
      <xdr:rowOff>0</xdr:rowOff>
    </xdr:from>
    <xdr:to>
      <xdr:col>13</xdr:col>
      <xdr:colOff>457200</xdr:colOff>
      <xdr:row>35</xdr:row>
      <xdr:rowOff>19050</xdr:rowOff>
    </xdr:to>
    <xdr:graphicFrame macro="">
      <xdr:nvGraphicFramePr>
        <xdr:cNvPr id="9" name="차트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22</xdr:row>
      <xdr:rowOff>0</xdr:rowOff>
    </xdr:from>
    <xdr:to>
      <xdr:col>20</xdr:col>
      <xdr:colOff>457200</xdr:colOff>
      <xdr:row>35</xdr:row>
      <xdr:rowOff>19050</xdr:rowOff>
    </xdr:to>
    <xdr:graphicFrame macro="">
      <xdr:nvGraphicFramePr>
        <xdr:cNvPr id="10" name="차트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295273</xdr:colOff>
      <xdr:row>29</xdr:row>
      <xdr:rowOff>19050</xdr:rowOff>
    </xdr:from>
    <xdr:to>
      <xdr:col>19</xdr:col>
      <xdr:colOff>581024</xdr:colOff>
      <xdr:row>42</xdr:row>
      <xdr:rowOff>38100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A13" workbookViewId="0">
      <selection activeCell="V24" sqref="V24"/>
    </sheetView>
  </sheetViews>
  <sheetFormatPr defaultRowHeight="16.5"/>
  <cols>
    <col min="1" max="16384" width="9" style="1"/>
  </cols>
  <sheetData>
    <row r="1" spans="1:18">
      <c r="A1" s="1" t="s">
        <v>6</v>
      </c>
      <c r="B1" s="1" t="s">
        <v>7</v>
      </c>
      <c r="C1" s="1" t="s">
        <v>8</v>
      </c>
      <c r="E1" s="1" t="s">
        <v>9</v>
      </c>
      <c r="F1" s="1" t="s">
        <v>10</v>
      </c>
      <c r="H1" s="1" t="s">
        <v>7</v>
      </c>
      <c r="I1" s="1" t="s">
        <v>8</v>
      </c>
      <c r="K1" s="1" t="s">
        <v>9</v>
      </c>
      <c r="L1" s="1" t="s">
        <v>10</v>
      </c>
      <c r="N1" s="1" t="s">
        <v>7</v>
      </c>
      <c r="O1" s="1" t="s">
        <v>8</v>
      </c>
      <c r="Q1" s="1" t="s">
        <v>9</v>
      </c>
      <c r="R1" s="1" t="s">
        <v>10</v>
      </c>
    </row>
    <row r="2" spans="1:18">
      <c r="A2" s="1" t="s">
        <v>0</v>
      </c>
      <c r="B2" s="1">
        <v>0.79</v>
      </c>
      <c r="C2" s="1">
        <v>0.78</v>
      </c>
      <c r="D2" s="1" t="s">
        <v>0</v>
      </c>
      <c r="E2" s="1">
        <v>0.74</v>
      </c>
      <c r="F2" s="1">
        <v>0.76</v>
      </c>
      <c r="G2" s="1" t="s">
        <v>0</v>
      </c>
      <c r="H2" s="1">
        <f>10*5</f>
        <v>50</v>
      </c>
      <c r="I2" s="1">
        <f>10*5</f>
        <v>50</v>
      </c>
      <c r="J2" s="1" t="s">
        <v>0</v>
      </c>
      <c r="K2" s="1">
        <f>10*5</f>
        <v>50</v>
      </c>
      <c r="L2" s="1">
        <f>10*5</f>
        <v>50</v>
      </c>
      <c r="M2" s="1" t="s">
        <v>0</v>
      </c>
      <c r="N2" s="1">
        <f t="shared" ref="N2:O4" si="0">H2*B2</f>
        <v>39.5</v>
      </c>
      <c r="O2" s="1">
        <f t="shared" si="0"/>
        <v>39</v>
      </c>
      <c r="P2" s="1" t="s">
        <v>0</v>
      </c>
      <c r="Q2" s="1">
        <f>K2*E2</f>
        <v>37</v>
      </c>
      <c r="R2" s="1">
        <f>L2*F2</f>
        <v>38</v>
      </c>
    </row>
    <row r="3" spans="1:18">
      <c r="A3" s="1" t="s">
        <v>1</v>
      </c>
      <c r="B3" s="1">
        <v>2.25</v>
      </c>
      <c r="C3" s="1">
        <v>2.12</v>
      </c>
      <c r="D3" s="1" t="s">
        <v>1</v>
      </c>
      <c r="E3" s="1">
        <v>2.1</v>
      </c>
      <c r="F3" s="1">
        <v>2.04</v>
      </c>
      <c r="G3" s="1" t="s">
        <v>1</v>
      </c>
      <c r="H3" s="1">
        <v>5</v>
      </c>
      <c r="I3" s="1">
        <v>5</v>
      </c>
      <c r="J3" s="1" t="s">
        <v>1</v>
      </c>
      <c r="K3" s="1">
        <v>5</v>
      </c>
      <c r="L3" s="1">
        <v>5</v>
      </c>
      <c r="M3" s="1" t="s">
        <v>1</v>
      </c>
      <c r="N3" s="1">
        <f t="shared" si="0"/>
        <v>11.25</v>
      </c>
      <c r="O3" s="1">
        <f t="shared" si="0"/>
        <v>10.600000000000001</v>
      </c>
      <c r="P3" s="1" t="s">
        <v>1</v>
      </c>
      <c r="Q3" s="1">
        <f t="shared" ref="Q3:R7" si="1">K3*E3</f>
        <v>10.5</v>
      </c>
      <c r="R3" s="1">
        <f t="shared" si="1"/>
        <v>10.199999999999999</v>
      </c>
    </row>
    <row r="4" spans="1:18">
      <c r="A4" s="1" t="s">
        <v>2</v>
      </c>
      <c r="B4" s="1">
        <v>2.37</v>
      </c>
      <c r="C4" s="1">
        <v>2.4300000000000002</v>
      </c>
      <c r="D4" s="1" t="s">
        <v>2</v>
      </c>
      <c r="E4" s="1">
        <v>2.4500000000000002</v>
      </c>
      <c r="F4" s="1">
        <v>2.48</v>
      </c>
      <c r="G4" s="1" t="s">
        <v>2</v>
      </c>
      <c r="H4" s="1">
        <v>5</v>
      </c>
      <c r="I4" s="1">
        <v>5</v>
      </c>
      <c r="J4" s="1" t="s">
        <v>2</v>
      </c>
      <c r="K4" s="1">
        <v>5</v>
      </c>
      <c r="L4" s="1">
        <v>5</v>
      </c>
      <c r="M4" s="1" t="s">
        <v>2</v>
      </c>
      <c r="N4" s="1">
        <f t="shared" si="0"/>
        <v>11.850000000000001</v>
      </c>
      <c r="O4" s="1">
        <f t="shared" si="0"/>
        <v>12.15</v>
      </c>
      <c r="P4" s="1" t="s">
        <v>2</v>
      </c>
      <c r="Q4" s="1">
        <f t="shared" si="1"/>
        <v>12.25</v>
      </c>
      <c r="R4" s="1">
        <f t="shared" si="1"/>
        <v>12.4</v>
      </c>
    </row>
    <row r="5" spans="1:18">
      <c r="A5" s="1" t="s">
        <v>3</v>
      </c>
      <c r="B5" s="1">
        <v>2.58</v>
      </c>
      <c r="C5" s="1">
        <v>2.67</v>
      </c>
      <c r="D5" s="1" t="s">
        <v>3</v>
      </c>
      <c r="E5" s="1">
        <v>2.66</v>
      </c>
      <c r="F5" s="1">
        <v>2.54</v>
      </c>
      <c r="G5" s="1" t="s">
        <v>3</v>
      </c>
      <c r="H5" s="1">
        <v>5</v>
      </c>
      <c r="I5" s="1">
        <v>5</v>
      </c>
      <c r="J5" s="1" t="s">
        <v>3</v>
      </c>
      <c r="K5" s="1">
        <v>5</v>
      </c>
      <c r="L5" s="1">
        <v>5</v>
      </c>
      <c r="M5" s="1" t="s">
        <v>3</v>
      </c>
      <c r="N5" s="1">
        <f t="shared" ref="N5:O5" si="2">H5*B5</f>
        <v>12.9</v>
      </c>
      <c r="O5" s="1">
        <f t="shared" si="2"/>
        <v>13.35</v>
      </c>
      <c r="P5" s="1" t="s">
        <v>3</v>
      </c>
      <c r="Q5" s="1">
        <f t="shared" si="1"/>
        <v>13.3</v>
      </c>
      <c r="R5" s="1">
        <f t="shared" si="1"/>
        <v>12.7</v>
      </c>
    </row>
    <row r="6" spans="1:18">
      <c r="A6" s="1" t="s">
        <v>4</v>
      </c>
      <c r="B6" s="1">
        <v>2.87</v>
      </c>
      <c r="C6" s="1">
        <v>2.81</v>
      </c>
      <c r="D6" s="1" t="s">
        <v>4</v>
      </c>
      <c r="E6" s="1">
        <v>2.92</v>
      </c>
      <c r="F6" s="1">
        <v>2.89</v>
      </c>
      <c r="G6" s="1" t="s">
        <v>4</v>
      </c>
      <c r="H6" s="1">
        <v>5</v>
      </c>
      <c r="I6" s="1">
        <v>5</v>
      </c>
      <c r="J6" s="1" t="s">
        <v>4</v>
      </c>
      <c r="K6" s="1">
        <v>5</v>
      </c>
      <c r="L6" s="1">
        <v>5</v>
      </c>
      <c r="M6" s="1" t="s">
        <v>4</v>
      </c>
      <c r="N6" s="1">
        <f>H6*B6</f>
        <v>14.350000000000001</v>
      </c>
      <c r="O6" s="1">
        <f>I6*C6</f>
        <v>14.05</v>
      </c>
      <c r="P6" s="1" t="s">
        <v>4</v>
      </c>
      <c r="Q6" s="1">
        <f t="shared" si="1"/>
        <v>14.6</v>
      </c>
      <c r="R6" s="1">
        <f t="shared" si="1"/>
        <v>14.450000000000001</v>
      </c>
    </row>
    <row r="7" spans="1:18">
      <c r="A7" s="1" t="s">
        <v>5</v>
      </c>
      <c r="B7" s="1">
        <v>2.79</v>
      </c>
      <c r="C7" s="1">
        <v>2.93</v>
      </c>
      <c r="D7" s="1" t="s">
        <v>5</v>
      </c>
      <c r="E7" s="1">
        <v>2.88</v>
      </c>
      <c r="F7" s="1">
        <v>2.94</v>
      </c>
      <c r="G7" s="1" t="s">
        <v>5</v>
      </c>
      <c r="H7" s="1">
        <v>5</v>
      </c>
      <c r="I7" s="1">
        <v>5</v>
      </c>
      <c r="J7" s="1" t="s">
        <v>5</v>
      </c>
      <c r="K7" s="1">
        <v>5</v>
      </c>
      <c r="L7" s="1">
        <v>5</v>
      </c>
      <c r="M7" s="1" t="s">
        <v>5</v>
      </c>
      <c r="N7" s="1">
        <f>H7*B7</f>
        <v>13.95</v>
      </c>
      <c r="O7" s="1">
        <f>I7*C7</f>
        <v>14.65</v>
      </c>
      <c r="P7" s="1" t="s">
        <v>5</v>
      </c>
      <c r="Q7" s="1">
        <f t="shared" si="1"/>
        <v>14.399999999999999</v>
      </c>
      <c r="R7" s="1">
        <f t="shared" si="1"/>
        <v>14.7</v>
      </c>
    </row>
    <row r="8" spans="1:18">
      <c r="A8" s="3" t="s">
        <v>11</v>
      </c>
      <c r="B8" s="3"/>
      <c r="C8" s="3"/>
      <c r="D8" s="3"/>
      <c r="E8" s="3"/>
      <c r="F8" s="3"/>
      <c r="G8" s="3" t="s">
        <v>12</v>
      </c>
      <c r="H8" s="3"/>
      <c r="I8" s="3"/>
      <c r="J8" s="3"/>
      <c r="K8" s="3"/>
      <c r="L8" s="3"/>
      <c r="M8" s="3" t="s">
        <v>13</v>
      </c>
      <c r="N8" s="3"/>
      <c r="O8" s="3"/>
      <c r="P8" s="3"/>
      <c r="Q8" s="3"/>
      <c r="R8" s="3"/>
    </row>
    <row r="9" spans="1:18">
      <c r="A9" s="1" t="s">
        <v>0</v>
      </c>
      <c r="B9" s="1">
        <f t="shared" ref="B9:F14" si="3">(1-N2/N$2)*100</f>
        <v>0</v>
      </c>
      <c r="C9" s="1">
        <f t="shared" si="3"/>
        <v>0</v>
      </c>
      <c r="D9" s="1" t="s">
        <v>0</v>
      </c>
      <c r="E9" s="1">
        <f t="shared" si="3"/>
        <v>0</v>
      </c>
      <c r="F9" s="1">
        <f t="shared" si="3"/>
        <v>0</v>
      </c>
    </row>
    <row r="10" spans="1:18">
      <c r="A10" s="1" t="s">
        <v>1</v>
      </c>
      <c r="B10" s="1">
        <f t="shared" si="3"/>
        <v>71.51898734177216</v>
      </c>
      <c r="C10" s="1">
        <f>(1-O3/O$2)*100</f>
        <v>72.820512820512818</v>
      </c>
      <c r="D10" s="1" t="s">
        <v>1</v>
      </c>
      <c r="E10" s="1">
        <f>(1-Q3/Q$2)*100</f>
        <v>71.621621621621628</v>
      </c>
      <c r="F10" s="1">
        <f>(1-R3/R$2)*100</f>
        <v>73.15789473684211</v>
      </c>
    </row>
    <row r="11" spans="1:18">
      <c r="A11" s="1" t="s">
        <v>2</v>
      </c>
      <c r="B11" s="1">
        <f t="shared" si="3"/>
        <v>70</v>
      </c>
      <c r="C11" s="1">
        <f t="shared" si="3"/>
        <v>68.84615384615384</v>
      </c>
      <c r="D11" s="1" t="s">
        <v>2</v>
      </c>
      <c r="E11" s="1">
        <f t="shared" si="3"/>
        <v>66.891891891891888</v>
      </c>
      <c r="F11" s="1">
        <f t="shared" si="3"/>
        <v>67.368421052631575</v>
      </c>
    </row>
    <row r="12" spans="1:18">
      <c r="A12" s="1" t="s">
        <v>3</v>
      </c>
      <c r="B12" s="1">
        <f t="shared" si="3"/>
        <v>67.341772151898738</v>
      </c>
      <c r="C12" s="1">
        <f t="shared" si="3"/>
        <v>65.769230769230774</v>
      </c>
      <c r="D12" s="1" t="s">
        <v>3</v>
      </c>
      <c r="E12" s="1">
        <f t="shared" si="3"/>
        <v>64.054054054054049</v>
      </c>
      <c r="F12" s="1">
        <f t="shared" si="3"/>
        <v>66.578947368421055</v>
      </c>
    </row>
    <row r="13" spans="1:18">
      <c r="A13" s="1" t="s">
        <v>4</v>
      </c>
      <c r="B13" s="1">
        <f t="shared" si="3"/>
        <v>63.670886075949362</v>
      </c>
      <c r="C13" s="1">
        <f t="shared" si="3"/>
        <v>63.974358974358971</v>
      </c>
      <c r="D13" s="1" t="s">
        <v>4</v>
      </c>
      <c r="E13" s="1">
        <f t="shared" si="3"/>
        <v>60.540540540540547</v>
      </c>
      <c r="F13" s="1">
        <f t="shared" si="3"/>
        <v>61.973684210526315</v>
      </c>
    </row>
    <row r="14" spans="1:18">
      <c r="A14" s="1" t="s">
        <v>5</v>
      </c>
      <c r="B14" s="1">
        <f t="shared" si="3"/>
        <v>64.683544303797476</v>
      </c>
      <c r="C14" s="1">
        <f t="shared" si="3"/>
        <v>62.435897435897438</v>
      </c>
      <c r="D14" s="1" t="s">
        <v>5</v>
      </c>
      <c r="E14" s="1">
        <f t="shared" si="3"/>
        <v>61.081081081081081</v>
      </c>
      <c r="F14" s="1">
        <f t="shared" si="3"/>
        <v>61.315789473684212</v>
      </c>
    </row>
    <row r="15" spans="1:18">
      <c r="A15" s="3" t="s">
        <v>14</v>
      </c>
      <c r="B15" s="3"/>
      <c r="C15" s="3"/>
      <c r="D15" s="3"/>
      <c r="E15" s="3"/>
      <c r="F15" s="3"/>
    </row>
    <row r="18" spans="2:6">
      <c r="B18" s="1">
        <v>39.5</v>
      </c>
      <c r="C18" s="1">
        <v>39</v>
      </c>
      <c r="D18" s="2">
        <f>(B18+C18)/2</f>
        <v>39.25</v>
      </c>
      <c r="E18" s="2">
        <f>(B9+C9)/2</f>
        <v>0</v>
      </c>
    </row>
    <row r="19" spans="2:6">
      <c r="B19" s="1">
        <v>11.25</v>
      </c>
      <c r="C19" s="1">
        <v>10.600000000000001</v>
      </c>
      <c r="D19" s="2">
        <f t="shared" ref="D19:D23" si="4">(B19+C19)/2</f>
        <v>10.925000000000001</v>
      </c>
      <c r="E19" s="2">
        <f t="shared" ref="E19:E23" si="5">(B10+C10)/2</f>
        <v>72.169750081142496</v>
      </c>
    </row>
    <row r="20" spans="2:6">
      <c r="B20" s="1">
        <v>11.850000000000001</v>
      </c>
      <c r="C20" s="1">
        <v>12.15</v>
      </c>
      <c r="D20" s="2">
        <f t="shared" si="4"/>
        <v>12</v>
      </c>
      <c r="E20" s="2">
        <f t="shared" si="5"/>
        <v>69.42307692307692</v>
      </c>
    </row>
    <row r="21" spans="2:6">
      <c r="B21" s="1">
        <v>12.9</v>
      </c>
      <c r="C21" s="1">
        <v>13.35</v>
      </c>
      <c r="D21" s="2">
        <f t="shared" si="4"/>
        <v>13.125</v>
      </c>
      <c r="E21" s="2">
        <f t="shared" si="5"/>
        <v>66.555501460564756</v>
      </c>
    </row>
    <row r="22" spans="2:6">
      <c r="B22" s="1">
        <v>14.350000000000001</v>
      </c>
      <c r="C22" s="1">
        <v>14.05</v>
      </c>
      <c r="D22" s="2">
        <f t="shared" si="4"/>
        <v>14.200000000000001</v>
      </c>
      <c r="E22" s="2">
        <f t="shared" si="5"/>
        <v>63.822622525154166</v>
      </c>
    </row>
    <row r="23" spans="2:6">
      <c r="B23" s="1">
        <v>13.95</v>
      </c>
      <c r="C23" s="1">
        <v>14.65</v>
      </c>
      <c r="D23" s="2">
        <f t="shared" si="4"/>
        <v>14.3</v>
      </c>
      <c r="E23" s="2">
        <f t="shared" si="5"/>
        <v>63.559720869847453</v>
      </c>
    </row>
    <row r="25" spans="2:6">
      <c r="B25" s="4"/>
      <c r="C25" s="2"/>
      <c r="D25" s="1" t="s">
        <v>0</v>
      </c>
      <c r="E25" s="5">
        <v>39.25</v>
      </c>
      <c r="F25" s="6">
        <v>0</v>
      </c>
    </row>
    <row r="26" spans="2:6">
      <c r="B26" s="4"/>
      <c r="C26" s="2"/>
      <c r="D26" s="1" t="s">
        <v>5</v>
      </c>
      <c r="E26" s="6">
        <v>14.3</v>
      </c>
      <c r="F26" s="6">
        <v>63.559720869847453</v>
      </c>
    </row>
    <row r="27" spans="2:6">
      <c r="B27" s="4"/>
      <c r="C27" s="2"/>
      <c r="D27" s="1" t="s">
        <v>4</v>
      </c>
      <c r="E27" s="6">
        <v>14.200000000000001</v>
      </c>
      <c r="F27" s="6">
        <v>63.822622525154166</v>
      </c>
    </row>
    <row r="28" spans="2:6">
      <c r="B28" s="4"/>
      <c r="C28" s="2"/>
      <c r="D28" s="1" t="s">
        <v>3</v>
      </c>
      <c r="E28" s="6">
        <v>13.125</v>
      </c>
      <c r="F28" s="6">
        <v>66.555501460564756</v>
      </c>
    </row>
    <row r="29" spans="2:6">
      <c r="B29" s="4"/>
      <c r="C29" s="2"/>
      <c r="D29" s="1" t="s">
        <v>2</v>
      </c>
      <c r="E29" s="6">
        <v>12</v>
      </c>
      <c r="F29" s="6">
        <v>69.42307692307692</v>
      </c>
    </row>
    <row r="30" spans="2:6">
      <c r="D30" s="1" t="s">
        <v>1</v>
      </c>
      <c r="E30" s="6">
        <v>10.925000000000001</v>
      </c>
      <c r="F30" s="6">
        <v>72.169750081142496</v>
      </c>
    </row>
    <row r="31" spans="2:6">
      <c r="D31" s="1" t="s">
        <v>18</v>
      </c>
      <c r="E31" s="5">
        <v>10.625</v>
      </c>
      <c r="F31" s="6">
        <v>72.928432327166504</v>
      </c>
    </row>
    <row r="32" spans="2:6">
      <c r="D32" s="1" t="s">
        <v>17</v>
      </c>
      <c r="E32" s="5">
        <v>10.049999999999999</v>
      </c>
      <c r="F32" s="6">
        <v>74.393865628042846</v>
      </c>
    </row>
    <row r="33" spans="4:6">
      <c r="D33" s="1" t="s">
        <v>16</v>
      </c>
      <c r="E33" s="5">
        <v>0.44999999999999996</v>
      </c>
      <c r="F33" s="6">
        <v>98.853456669912376</v>
      </c>
    </row>
    <row r="34" spans="4:6">
      <c r="D34" s="1" t="s">
        <v>15</v>
      </c>
      <c r="E34" s="5">
        <v>0.3</v>
      </c>
      <c r="F34" s="6">
        <v>99.23563777994157</v>
      </c>
    </row>
  </sheetData>
  <mergeCells count="4">
    <mergeCell ref="M8:R8"/>
    <mergeCell ref="A8:F8"/>
    <mergeCell ref="G8:L8"/>
    <mergeCell ref="A15:F15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2012-01-09T04:06:15Z</dcterms:modified>
</cp:coreProperties>
</file>